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, подраздел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<sst xmlns="http://schemas.openxmlformats.org/spreadsheetml/2006/main" count="105" uniqueCount="105">
  <si>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</si>
  <si>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</si>
  <si>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</si>
  <si>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ОХРАНА ОКРУЖАЮЩЕЙ СРЕДЫ</t>
  </si>
  <si>
    <t xml:space="preserve">    Охрана объектов растительного и животного мира и среды их обитания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</si>
  <si>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</si>
  <si>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</si>
  <si>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</si>
  <si>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</si>
  <si>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</si>
  <si>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</si>
  <si>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</si>
  <si>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</si>
  <si>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</si>
  <si>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</si>
  <si>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</si>
  <si>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</si>
  <si>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</si>
  <si>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</si>
  <si>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</si>
  <si>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Обслуживание государственного  и муниципального долга</t>
  </si>
  <si>
    <t xml:space="preserve">    Обслуживание государственного внутреннего и муниципального долга</t>
  </si>
  <si>
    <t>0804</t>
  </si>
  <si>
    <t>1100</t>
  </si>
  <si>
    <t>1102</t>
  </si>
  <si>
    <t>0103</t>
  </si>
  <si>
    <t>0106</t>
  </si>
  <si>
    <t>1300</t>
  </si>
  <si>
    <t>1301</t>
  </si>
  <si>
    <t>Всего расходов:</t>
  </si>
  <si>
    <t>Наименование показателя</t>
  </si>
  <si>
    <t>Уточненная роспись</t>
  </si>
  <si>
    <t>Касс. расход</t>
  </si>
  <si>
    <t>Остаток росписи</t>
  </si>
  <si>
    <t>0100</t>
  </si>
  <si>
    <t>0102</t>
  </si>
  <si>
    <t>0104</t>
  </si>
  <si>
    <t>0111</t>
  </si>
  <si>
    <t>0113</t>
  </si>
  <si>
    <t>0200</t>
  </si>
  <si>
    <t>0203</t>
  </si>
  <si>
    <t>Раздел,  подраздел</t>
  </si>
  <si>
    <t xml:space="preserve">    Периодическая печать и издательства</t>
  </si>
  <si>
    <t>0300</t>
  </si>
  <si>
    <t>0309</t>
  </si>
  <si>
    <t>0310</t>
  </si>
  <si>
    <t>0400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</si>
  <si>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</si>
  <si>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</si>
  <si>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</si>
  <si>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</si>
  <si>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</si>
  <si>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</si>
  <si>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</si>
  <si>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</si>
  <si>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</si>
  <si>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</si>
  <si>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</si>
  <si>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</si>
  <si>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1000</t>
  </si>
  <si>
    <t>1001</t>
  </si>
  <si>
    <t>1003</t>
  </si>
  <si>
    <t>1200</t>
  </si>
  <si>
    <t>1202</t>
  </si>
  <si>
    <t>1006</t>
  </si>
  <si>
    <t>0700</t>
  </si>
  <si>
    <t>0701</t>
  </si>
  <si>
    <t>0702</t>
  </si>
  <si>
    <t>0707</t>
  </si>
  <si>
    <t>0709</t>
  </si>
  <si>
    <t>0800</t>
  </si>
  <si>
    <t>0801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</si>
  <si>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</si>
  <si>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</si>
  <si>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</si>
  <si>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</si>
  <si>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</si>
  <si>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</si>
  <si>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</si>
  <si>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НАЦИОНАЛЬНАЯ ОБОРОНА</t>
  </si>
  <si>
    <t xml:space="preserve">  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</si>
  <si>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</si>
  <si>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</si>
  <si>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Обеспечение пожарной безопасности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</si>
  <si>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</si>
  <si>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</si>
  <si>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</si>
  <si>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 xml:space="preserve">    Дорожное хозяйство</t>
  </si>
  <si>
    <t xml:space="preserve">    Связь и информатика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</si>
  <si>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</si>
  <si>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</si>
  <si>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</si>
  <si>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>0314</t>
  </si>
  <si>
    <t>Другие вопросы в области национальной безопасности и правоохранительной деятельности</t>
  </si>
  <si>
    <t>Приложение №3</t>
  </si>
  <si>
    <t>к Решению Думы</t>
  </si>
  <si>
    <t>Каменского городского округа</t>
  </si>
  <si>
    <t xml:space="preserve">% исполнения </t>
  </si>
  <si>
    <t>Номер строки</t>
  </si>
  <si>
    <t>Утверждено в тысячах рублей</t>
  </si>
  <si>
    <t>Исполнено в тысячах рублей</t>
  </si>
  <si>
    <t>0406</t>
  </si>
  <si>
    <t xml:space="preserve">    Водное хозяйство</t>
  </si>
  <si>
    <t>Отчет об исполнении расходов бюджета муниципального обоазования "Каменский городской округ за 2014 год сгруппированных по разделам и подразделам классификации расходов бюджета</t>
  </si>
  <si>
    <t>от________2015 №_________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</si>
</sst>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9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17" applyFont="1" applyFill="1" applyBorder="1" applyAlignment="1">
      <alignment vertical="top" wrapText="1"/>
      <protection/>
    </xf>
    <xf numFmtId="49" fontId="2" fillId="2" borderId="1" xfId="17" applyNumberFormat="1" applyFill="1" applyBorder="1" applyAlignment="1">
      <alignment horizontal="center" vertical="top" shrinkToFit="1"/>
      <protection/>
    </xf>
    <xf numFmtId="4" fontId="1" fillId="3" borderId="1" xfId="17" applyNumberFormat="1" applyFont="1" applyFill="1" applyBorder="1" applyAlignment="1">
      <alignment horizontal="right" vertical="top" shrinkToFit="1"/>
      <protection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49" fontId="2" fillId="2" borderId="1" xfId="17" applyNumberFormat="1" applyFont="1" applyFill="1" applyBorder="1" applyAlignment="1">
      <alignment horizontal="center" vertical="top" shrinkToFit="1"/>
      <protection/>
    </xf>
    <xf numFmtId="0" fontId="2" fillId="2" borderId="1" xfId="17" applyFont="1" applyFill="1" applyBorder="1" applyAlignment="1">
      <alignment vertical="top" wrapText="1"/>
      <protection/>
    </xf>
    <xf numFmtId="4" fontId="2" fillId="3" borderId="1" xfId="17" applyNumberFormat="1" applyFont="1" applyFill="1" applyBorder="1" applyAlignment="1">
      <alignment horizontal="right" vertical="top" shrinkToFit="1"/>
      <protection/>
    </xf>
    <xf numFmtId="0" fontId="0" fillId="0" borderId="0" xfId="0" applyFont="1" applyAlignment="1">
      <alignment/>
    </xf>
    <xf numFmtId="4" fontId="1" fillId="4" borderId="1" xfId="17" applyNumberFormat="1" applyFont="1" applyFill="1" applyBorder="1" applyAlignment="1">
      <alignment horizontal="right" vertical="top" shrinkToFit="1"/>
      <protection/>
    </xf>
    <xf numFmtId="0" fontId="1" fillId="2" borderId="1" xfId="17" applyFont="1" applyFill="1" applyBorder="1" applyAlignment="1">
      <alignment horizontal="left"/>
      <protection/>
    </xf>
    <xf numFmtId="49" fontId="1" fillId="2" borderId="1" xfId="17" applyNumberFormat="1" applyFont="1" applyFill="1" applyBorder="1" applyAlignment="1">
      <alignment horizontal="center" vertical="top" shrinkToFit="1"/>
      <protection/>
    </xf>
    <xf numFmtId="180" fontId="0" fillId="0" borderId="0" xfId="0" applyNumberFormat="1" applyAlignment="1">
      <alignment/>
    </xf>
    <xf numFmtId="0" fontId="1" fillId="2" borderId="1" xfId="17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2" borderId="1" xfId="17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80" fontId="4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7">
    <cellStyle name="Normal" xfId="0"/>
    <cellStyle name="Currency" xfId="15"/>
    <cellStyle name="Currency [0]" xfId="16"/>
    <cellStyle name="Обычный_Лист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7.57421875" style="19" customWidth="1"/>
    <col min="2" max="2" width="10.8515625" style="0" customWidth="1"/>
    <col min="3" max="3" width="42.7109375" style="0" customWidth="1"/>
    <col min="4" max="4" width="12.140625" style="0" hidden="1" customWidth="1"/>
    <col min="5" max="5" width="12.421875" style="0" hidden="1" customWidth="1"/>
    <col min="6" max="6" width="12.57421875" style="0" hidden="1" customWidth="1"/>
    <col min="7" max="7" width="13.00390625" style="0" customWidth="1"/>
    <col min="8" max="8" width="11.8515625" style="0" customWidth="1"/>
    <col min="9" max="9" width="12.00390625" style="0" customWidth="1"/>
  </cols>
  <sheetData>
    <row r="1" spans="7:9" ht="12.75">
      <c r="G1" s="29" t="s">
        <v>94</v>
      </c>
      <c r="H1" s="30"/>
      <c r="I1" s="16"/>
    </row>
    <row r="2" spans="7:9" ht="12.75">
      <c r="G2" s="31" t="s">
        <v>95</v>
      </c>
      <c r="H2" s="30"/>
      <c r="I2" s="30"/>
    </row>
    <row r="3" spans="7:9" ht="12.75">
      <c r="G3" s="31" t="s">
        <v>96</v>
      </c>
      <c r="H3" s="30"/>
      <c r="I3" s="30"/>
    </row>
    <row r="4" spans="7:9" ht="12.75">
      <c r="G4" s="30" t="s">
        <v>104</v>
      </c>
      <c r="H4" s="30"/>
      <c r="I4" s="30"/>
    </row>
    <row r="5" ht="9" customHeight="1"/>
    <row r="6" ht="12.75" hidden="1"/>
    <row r="7" spans="2:9" ht="51" customHeight="1">
      <c r="B7" s="27" t="s">
        <v>103</v>
      </c>
      <c r="C7" s="28"/>
      <c r="D7" s="28"/>
      <c r="E7" s="28"/>
      <c r="F7" s="28"/>
      <c r="G7" s="28"/>
      <c r="H7" s="28"/>
      <c r="I7" s="28"/>
    </row>
    <row r="9" spans="1:9" s="5" customFormat="1" ht="38.25">
      <c r="A9" s="15" t="s">
        <v>98</v>
      </c>
      <c r="B9" s="14" t="s">
        <v>41</v>
      </c>
      <c r="C9" s="14" t="s">
        <v>30</v>
      </c>
      <c r="D9" s="14" t="s">
        <v>31</v>
      </c>
      <c r="E9" s="14" t="s">
        <v>32</v>
      </c>
      <c r="F9" s="14" t="s">
        <v>33</v>
      </c>
      <c r="G9" s="15" t="s">
        <v>99</v>
      </c>
      <c r="H9" s="15" t="s">
        <v>100</v>
      </c>
      <c r="I9" s="15" t="s">
        <v>97</v>
      </c>
    </row>
    <row r="10" spans="1:9" s="5" customFormat="1" ht="12.75">
      <c r="A10" s="20">
        <v>1</v>
      </c>
      <c r="B10" s="17">
        <v>2</v>
      </c>
      <c r="C10" s="17">
        <v>3</v>
      </c>
      <c r="D10" s="17"/>
      <c r="E10" s="17"/>
      <c r="F10" s="17"/>
      <c r="G10" s="18">
        <v>4</v>
      </c>
      <c r="H10" s="18">
        <v>5</v>
      </c>
      <c r="I10" s="18">
        <v>6</v>
      </c>
    </row>
    <row r="11" spans="1:10" ht="18.75" customHeight="1">
      <c r="A11" s="21">
        <v>1</v>
      </c>
      <c r="B11" s="12" t="s">
        <v>34</v>
      </c>
      <c r="C11" s="1" t="s">
        <v>72</v>
      </c>
      <c r="D11" s="3">
        <v>80057722</v>
      </c>
      <c r="E11" s="3">
        <v>76353920</v>
      </c>
      <c r="F11" s="3">
        <v>3703802</v>
      </c>
      <c r="G11" s="23">
        <f>G12+G13+G14+G15+G16+G17</f>
        <v>156101.6</v>
      </c>
      <c r="H11" s="23">
        <f>H12+H13+H14+H15+H16+H17</f>
        <v>132623.4</v>
      </c>
      <c r="I11" s="23">
        <f>H11/G11*100</f>
        <v>84.95966729360877</v>
      </c>
      <c r="J11" s="13"/>
    </row>
    <row r="12" spans="1:10" s="9" customFormat="1" ht="39" customHeight="1">
      <c r="A12" s="22">
        <v>2</v>
      </c>
      <c r="B12" s="6" t="s">
        <v>35</v>
      </c>
      <c r="C12" s="7" t="s">
        <v>73</v>
      </c>
      <c r="D12" s="8">
        <v>1269800</v>
      </c>
      <c r="E12" s="8">
        <v>1070292.99</v>
      </c>
      <c r="F12" s="8">
        <v>199507.01</v>
      </c>
      <c r="G12" s="24">
        <v>1239</v>
      </c>
      <c r="H12" s="24">
        <v>1182.2</v>
      </c>
      <c r="I12" s="25">
        <f aca="true" t="shared" si="0" ref="I12:I56">H12/G12*100</f>
        <v>95.41565778853915</v>
      </c>
      <c r="J12" s="13"/>
    </row>
    <row r="13" spans="1:10" s="9" customFormat="1" ht="54" customHeight="1">
      <c r="A13" s="21">
        <v>3</v>
      </c>
      <c r="B13" s="6" t="s">
        <v>25</v>
      </c>
      <c r="C13" s="7" t="s">
        <v>74</v>
      </c>
      <c r="D13" s="8">
        <v>1938600</v>
      </c>
      <c r="E13" s="8">
        <v>1724585.87</v>
      </c>
      <c r="F13" s="8">
        <v>214014.13</v>
      </c>
      <c r="G13" s="24">
        <v>2504</v>
      </c>
      <c r="H13" s="24">
        <v>2310.5</v>
      </c>
      <c r="I13" s="25">
        <f t="shared" si="0"/>
        <v>92.2723642172524</v>
      </c>
      <c r="J13" s="13"/>
    </row>
    <row r="14" spans="1:10" s="9" customFormat="1" ht="71.25" customHeight="1">
      <c r="A14" s="22">
        <v>4</v>
      </c>
      <c r="B14" s="6" t="s">
        <v>36</v>
      </c>
      <c r="C14" s="7" t="s">
        <v>75</v>
      </c>
      <c r="D14" s="8">
        <v>33220180</v>
      </c>
      <c r="E14" s="8">
        <v>31168849.02</v>
      </c>
      <c r="F14" s="8">
        <v>2051330.98</v>
      </c>
      <c r="G14" s="24">
        <v>52743.6</v>
      </c>
      <c r="H14" s="24">
        <v>49179.8</v>
      </c>
      <c r="I14" s="25">
        <f t="shared" si="0"/>
        <v>93.24316125558363</v>
      </c>
      <c r="J14" s="13"/>
    </row>
    <row r="15" spans="1:10" s="9" customFormat="1" ht="42.75" customHeight="1">
      <c r="A15" s="21">
        <v>5</v>
      </c>
      <c r="B15" s="6" t="s">
        <v>26</v>
      </c>
      <c r="C15" s="7" t="s">
        <v>76</v>
      </c>
      <c r="D15" s="8">
        <v>9106300</v>
      </c>
      <c r="E15" s="8">
        <v>8917937.77</v>
      </c>
      <c r="F15" s="8">
        <v>188362.23</v>
      </c>
      <c r="G15" s="24">
        <v>10119.9</v>
      </c>
      <c r="H15" s="24">
        <v>9890.2</v>
      </c>
      <c r="I15" s="25">
        <f t="shared" si="0"/>
        <v>97.73021472544197</v>
      </c>
      <c r="J15" s="13"/>
    </row>
    <row r="16" spans="1:10" s="9" customFormat="1" ht="12.75">
      <c r="A16" s="22">
        <v>6</v>
      </c>
      <c r="B16" s="6" t="s">
        <v>37</v>
      </c>
      <c r="C16" s="7" t="s">
        <v>77</v>
      </c>
      <c r="D16" s="8">
        <v>694322</v>
      </c>
      <c r="E16" s="8">
        <v>0</v>
      </c>
      <c r="F16" s="8">
        <v>694322</v>
      </c>
      <c r="G16" s="24">
        <v>900.3</v>
      </c>
      <c r="H16" s="24">
        <v>0</v>
      </c>
      <c r="I16" s="25">
        <f t="shared" si="0"/>
        <v>0</v>
      </c>
      <c r="J16" s="13"/>
    </row>
    <row r="17" spans="1:10" s="9" customFormat="1" ht="18.75" customHeight="1">
      <c r="A17" s="21">
        <v>7</v>
      </c>
      <c r="B17" s="6" t="s">
        <v>38</v>
      </c>
      <c r="C17" s="7" t="s">
        <v>78</v>
      </c>
      <c r="D17" s="8">
        <v>33828520</v>
      </c>
      <c r="E17" s="8">
        <v>33472254.35</v>
      </c>
      <c r="F17" s="8">
        <v>356265.65</v>
      </c>
      <c r="G17" s="24">
        <v>88594.8</v>
      </c>
      <c r="H17" s="24">
        <v>70060.7</v>
      </c>
      <c r="I17" s="25">
        <f t="shared" si="0"/>
        <v>79.07992342665709</v>
      </c>
      <c r="J17" s="13"/>
    </row>
    <row r="18" spans="1:10" ht="12.75">
      <c r="A18" s="22">
        <v>8</v>
      </c>
      <c r="B18" s="12" t="s">
        <v>39</v>
      </c>
      <c r="C18" s="1" t="s">
        <v>79</v>
      </c>
      <c r="D18" s="3">
        <v>1293000</v>
      </c>
      <c r="E18" s="3">
        <v>1293000</v>
      </c>
      <c r="F18" s="3">
        <v>0</v>
      </c>
      <c r="G18" s="23">
        <f>G19</f>
        <v>1441.7</v>
      </c>
      <c r="H18" s="23">
        <f>H19</f>
        <v>1219.1</v>
      </c>
      <c r="I18" s="23">
        <f t="shared" si="0"/>
        <v>84.5598945689117</v>
      </c>
      <c r="J18" s="13"/>
    </row>
    <row r="19" spans="1:10" s="9" customFormat="1" ht="18.75" customHeight="1">
      <c r="A19" s="21">
        <v>9</v>
      </c>
      <c r="B19" s="6" t="s">
        <v>40</v>
      </c>
      <c r="C19" s="7" t="s">
        <v>80</v>
      </c>
      <c r="D19" s="8">
        <v>1293000</v>
      </c>
      <c r="E19" s="8">
        <v>1293000</v>
      </c>
      <c r="F19" s="8">
        <v>0</v>
      </c>
      <c r="G19" s="24">
        <v>1441.7</v>
      </c>
      <c r="H19" s="24">
        <v>1219.1</v>
      </c>
      <c r="I19" s="25">
        <f t="shared" si="0"/>
        <v>84.5598945689117</v>
      </c>
      <c r="J19" s="13"/>
    </row>
    <row r="20" spans="1:10" ht="32.25" customHeight="1">
      <c r="A20" s="22">
        <v>10</v>
      </c>
      <c r="B20" s="12" t="s">
        <v>43</v>
      </c>
      <c r="C20" s="1" t="s">
        <v>81</v>
      </c>
      <c r="D20" s="3">
        <v>3849020</v>
      </c>
      <c r="E20" s="3">
        <v>3512989.44</v>
      </c>
      <c r="F20" s="3">
        <v>336030.56</v>
      </c>
      <c r="G20" s="23">
        <f>G21+G22+G23</f>
        <v>8986.7</v>
      </c>
      <c r="H20" s="23">
        <f>H21+H22+H23</f>
        <v>7732.200000000001</v>
      </c>
      <c r="I20" s="23">
        <f t="shared" si="0"/>
        <v>86.04048204568974</v>
      </c>
      <c r="J20" s="13"/>
    </row>
    <row r="21" spans="1:10" s="9" customFormat="1" ht="55.5" customHeight="1">
      <c r="A21" s="21">
        <v>11</v>
      </c>
      <c r="B21" s="6" t="s">
        <v>44</v>
      </c>
      <c r="C21" s="7" t="s">
        <v>82</v>
      </c>
      <c r="D21" s="8">
        <v>1018620</v>
      </c>
      <c r="E21" s="8">
        <v>860235.27</v>
      </c>
      <c r="F21" s="8">
        <v>158384.73</v>
      </c>
      <c r="G21" s="24">
        <v>2579.1</v>
      </c>
      <c r="H21" s="24">
        <v>1815.4</v>
      </c>
      <c r="I21" s="25">
        <f t="shared" si="0"/>
        <v>70.38889535109148</v>
      </c>
      <c r="J21" s="13"/>
    </row>
    <row r="22" spans="1:10" s="9" customFormat="1" ht="12.75">
      <c r="A22" s="22">
        <v>12</v>
      </c>
      <c r="B22" s="6" t="s">
        <v>45</v>
      </c>
      <c r="C22" s="7" t="s">
        <v>83</v>
      </c>
      <c r="D22" s="8">
        <v>2391400</v>
      </c>
      <c r="E22" s="8">
        <v>2372450.41</v>
      </c>
      <c r="F22" s="8">
        <v>18949.59</v>
      </c>
      <c r="G22" s="24">
        <v>6085.6</v>
      </c>
      <c r="H22" s="24">
        <v>5598.8</v>
      </c>
      <c r="I22" s="25">
        <f t="shared" si="0"/>
        <v>92.00078874720651</v>
      </c>
      <c r="J22" s="13"/>
    </row>
    <row r="23" spans="1:10" s="9" customFormat="1" ht="41.25" customHeight="1">
      <c r="A23" s="21">
        <v>13</v>
      </c>
      <c r="B23" s="6" t="s">
        <v>92</v>
      </c>
      <c r="C23" s="7" t="s">
        <v>93</v>
      </c>
      <c r="D23" s="8"/>
      <c r="E23" s="8"/>
      <c r="F23" s="8"/>
      <c r="G23" s="24">
        <v>322</v>
      </c>
      <c r="H23" s="24">
        <v>318</v>
      </c>
      <c r="I23" s="25">
        <f t="shared" si="0"/>
        <v>98.75776397515527</v>
      </c>
      <c r="J23" s="13"/>
    </row>
    <row r="24" spans="1:10" ht="12.75">
      <c r="A24" s="22">
        <v>14</v>
      </c>
      <c r="B24" s="12" t="s">
        <v>46</v>
      </c>
      <c r="C24" s="1" t="s">
        <v>84</v>
      </c>
      <c r="D24" s="3">
        <v>27793942</v>
      </c>
      <c r="E24" s="3">
        <v>17025582.61</v>
      </c>
      <c r="F24" s="3">
        <v>10768359.39</v>
      </c>
      <c r="G24" s="23">
        <f>G25+G27+G28+G29+G30+G26</f>
        <v>74404.5</v>
      </c>
      <c r="H24" s="23">
        <f>H25+H27+H28+H29+H30+H26</f>
        <v>57366.899999999994</v>
      </c>
      <c r="I24" s="23">
        <f t="shared" si="0"/>
        <v>77.10138499687518</v>
      </c>
      <c r="J24" s="13"/>
    </row>
    <row r="25" spans="1:10" s="9" customFormat="1" ht="12.75">
      <c r="A25" s="21">
        <v>15</v>
      </c>
      <c r="B25" s="6" t="s">
        <v>47</v>
      </c>
      <c r="C25" s="7" t="s">
        <v>85</v>
      </c>
      <c r="D25" s="8">
        <v>180000</v>
      </c>
      <c r="E25" s="8">
        <v>179740</v>
      </c>
      <c r="F25" s="8">
        <v>260</v>
      </c>
      <c r="G25" s="24">
        <v>200</v>
      </c>
      <c r="H25" s="24">
        <v>200</v>
      </c>
      <c r="I25" s="25">
        <f t="shared" si="0"/>
        <v>100</v>
      </c>
      <c r="J25" s="13"/>
    </row>
    <row r="26" spans="1:10" s="9" customFormat="1" ht="12.75">
      <c r="A26" s="21"/>
      <c r="B26" s="6" t="s">
        <v>101</v>
      </c>
      <c r="C26" s="7" t="s">
        <v>102</v>
      </c>
      <c r="D26" s="8"/>
      <c r="E26" s="8"/>
      <c r="F26" s="8"/>
      <c r="G26" s="24">
        <v>715.3</v>
      </c>
      <c r="H26" s="24">
        <v>536.7</v>
      </c>
      <c r="I26" s="25">
        <f t="shared" si="0"/>
        <v>75.03145533342655</v>
      </c>
      <c r="J26" s="13"/>
    </row>
    <row r="27" spans="1:10" s="9" customFormat="1" ht="12.75">
      <c r="A27" s="22">
        <v>16</v>
      </c>
      <c r="B27" s="6" t="s">
        <v>48</v>
      </c>
      <c r="C27" s="7" t="s">
        <v>86</v>
      </c>
      <c r="D27" s="8">
        <v>1424000</v>
      </c>
      <c r="E27" s="8">
        <v>1165000</v>
      </c>
      <c r="F27" s="8">
        <v>259000</v>
      </c>
      <c r="G27" s="24">
        <v>1768.4</v>
      </c>
      <c r="H27" s="24">
        <v>1656</v>
      </c>
      <c r="I27" s="25">
        <f t="shared" si="0"/>
        <v>93.64397195204704</v>
      </c>
      <c r="J27" s="13"/>
    </row>
    <row r="28" spans="1:10" s="9" customFormat="1" ht="12.75">
      <c r="A28" s="21">
        <v>17</v>
      </c>
      <c r="B28" s="6" t="s">
        <v>49</v>
      </c>
      <c r="C28" s="7" t="s">
        <v>87</v>
      </c>
      <c r="D28" s="8">
        <v>7500000</v>
      </c>
      <c r="E28" s="8">
        <v>6839010.31</v>
      </c>
      <c r="F28" s="8">
        <v>660989.69</v>
      </c>
      <c r="G28" s="24">
        <v>54889.6</v>
      </c>
      <c r="H28" s="24">
        <v>41097.1</v>
      </c>
      <c r="I28" s="25">
        <f t="shared" si="0"/>
        <v>74.87228910394683</v>
      </c>
      <c r="J28" s="13"/>
    </row>
    <row r="29" spans="1:10" s="9" customFormat="1" ht="12.75">
      <c r="A29" s="22">
        <v>18</v>
      </c>
      <c r="B29" s="6" t="s">
        <v>50</v>
      </c>
      <c r="C29" s="7" t="s">
        <v>88</v>
      </c>
      <c r="D29" s="8">
        <v>126700</v>
      </c>
      <c r="E29" s="8">
        <v>92000</v>
      </c>
      <c r="F29" s="8">
        <v>34700</v>
      </c>
      <c r="G29" s="24">
        <v>3412.5</v>
      </c>
      <c r="H29" s="24">
        <v>3058.2</v>
      </c>
      <c r="I29" s="25">
        <f t="shared" si="0"/>
        <v>89.61758241758241</v>
      </c>
      <c r="J29" s="13"/>
    </row>
    <row r="30" spans="1:10" s="9" customFormat="1" ht="25.5">
      <c r="A30" s="21">
        <v>19</v>
      </c>
      <c r="B30" s="6" t="s">
        <v>51</v>
      </c>
      <c r="C30" s="7" t="s">
        <v>89</v>
      </c>
      <c r="D30" s="8">
        <v>18563242</v>
      </c>
      <c r="E30" s="8">
        <v>8749832.3</v>
      </c>
      <c r="F30" s="8">
        <v>9813409.7</v>
      </c>
      <c r="G30" s="24">
        <v>13418.7</v>
      </c>
      <c r="H30" s="24">
        <v>10818.9</v>
      </c>
      <c r="I30" s="25">
        <f t="shared" si="0"/>
        <v>80.62554494846744</v>
      </c>
      <c r="J30" s="13"/>
    </row>
    <row r="31" spans="1:10" ht="17.25" customHeight="1">
      <c r="A31" s="22">
        <v>20</v>
      </c>
      <c r="B31" s="12" t="s">
        <v>52</v>
      </c>
      <c r="C31" s="1" t="s">
        <v>90</v>
      </c>
      <c r="D31" s="3">
        <v>107168958</v>
      </c>
      <c r="E31" s="3">
        <v>92916044.66</v>
      </c>
      <c r="F31" s="3">
        <v>14252913.34</v>
      </c>
      <c r="G31" s="23">
        <f>G32+G33+G34+G35</f>
        <v>167720.3</v>
      </c>
      <c r="H31" s="23">
        <f>H32+H33+H34+H35</f>
        <v>128865.1</v>
      </c>
      <c r="I31" s="23">
        <f t="shared" si="0"/>
        <v>76.8333350226538</v>
      </c>
      <c r="J31" s="13"/>
    </row>
    <row r="32" spans="1:10" s="9" customFormat="1" ht="12.75">
      <c r="A32" s="21">
        <v>21</v>
      </c>
      <c r="B32" s="6" t="s">
        <v>53</v>
      </c>
      <c r="C32" s="7" t="s">
        <v>91</v>
      </c>
      <c r="D32" s="8">
        <v>5559000</v>
      </c>
      <c r="E32" s="8">
        <v>3248238.57</v>
      </c>
      <c r="F32" s="8">
        <v>2310761.43</v>
      </c>
      <c r="G32" s="24">
        <v>10819.2</v>
      </c>
      <c r="H32" s="24">
        <v>4225.8</v>
      </c>
      <c r="I32" s="25">
        <f t="shared" si="0"/>
        <v>39.058340727595386</v>
      </c>
      <c r="J32" s="13"/>
    </row>
    <row r="33" spans="1:10" s="9" customFormat="1" ht="12.75">
      <c r="A33" s="22">
        <v>22</v>
      </c>
      <c r="B33" s="6" t="s">
        <v>54</v>
      </c>
      <c r="C33" s="7" t="s">
        <v>0</v>
      </c>
      <c r="D33" s="8">
        <v>143000</v>
      </c>
      <c r="E33" s="8">
        <v>10348.57</v>
      </c>
      <c r="F33" s="8">
        <v>132651.43</v>
      </c>
      <c r="G33" s="24">
        <v>144864</v>
      </c>
      <c r="H33" s="24">
        <v>115588.6</v>
      </c>
      <c r="I33" s="25">
        <f t="shared" si="0"/>
        <v>79.79111442456373</v>
      </c>
      <c r="J33" s="13"/>
    </row>
    <row r="34" spans="1:10" s="9" customFormat="1" ht="12.75">
      <c r="A34" s="21">
        <v>23</v>
      </c>
      <c r="B34" s="6" t="s">
        <v>55</v>
      </c>
      <c r="C34" s="7" t="s">
        <v>1</v>
      </c>
      <c r="D34" s="8">
        <v>16170700</v>
      </c>
      <c r="E34" s="8">
        <v>12855261.52</v>
      </c>
      <c r="F34" s="8">
        <v>3315438.48</v>
      </c>
      <c r="G34" s="24">
        <v>9751.3</v>
      </c>
      <c r="H34" s="24">
        <v>6994.7</v>
      </c>
      <c r="I34" s="25">
        <f t="shared" si="0"/>
        <v>71.73094869402028</v>
      </c>
      <c r="J34" s="13"/>
    </row>
    <row r="35" spans="1:10" s="9" customFormat="1" ht="25.5">
      <c r="A35" s="22">
        <v>24</v>
      </c>
      <c r="B35" s="6" t="s">
        <v>56</v>
      </c>
      <c r="C35" s="7" t="s">
        <v>2</v>
      </c>
      <c r="D35" s="8">
        <v>85296258</v>
      </c>
      <c r="E35" s="8">
        <v>76802196</v>
      </c>
      <c r="F35" s="8">
        <v>8494062</v>
      </c>
      <c r="G35" s="24">
        <v>2285.8</v>
      </c>
      <c r="H35" s="24">
        <v>2056</v>
      </c>
      <c r="I35" s="25">
        <f t="shared" si="0"/>
        <v>89.94662700148743</v>
      </c>
      <c r="J35" s="13"/>
    </row>
    <row r="36" spans="1:10" ht="12.75">
      <c r="A36" s="21">
        <v>25</v>
      </c>
      <c r="B36" s="12" t="s">
        <v>57</v>
      </c>
      <c r="C36" s="1" t="s">
        <v>3</v>
      </c>
      <c r="D36" s="3">
        <v>1694900</v>
      </c>
      <c r="E36" s="3">
        <v>1271154.95</v>
      </c>
      <c r="F36" s="3">
        <v>423745.05</v>
      </c>
      <c r="G36" s="23">
        <f>G37</f>
        <v>2293.7</v>
      </c>
      <c r="H36" s="23">
        <f>H37</f>
        <v>1714.4</v>
      </c>
      <c r="I36" s="23">
        <f t="shared" si="0"/>
        <v>74.74386362645508</v>
      </c>
      <c r="J36" s="13"/>
    </row>
    <row r="37" spans="1:10" s="9" customFormat="1" ht="25.5">
      <c r="A37" s="22">
        <v>26</v>
      </c>
      <c r="B37" s="6" t="s">
        <v>58</v>
      </c>
      <c r="C37" s="7" t="s">
        <v>4</v>
      </c>
      <c r="D37" s="8">
        <v>1694900</v>
      </c>
      <c r="E37" s="8">
        <v>1271154.95</v>
      </c>
      <c r="F37" s="8">
        <v>423745.05</v>
      </c>
      <c r="G37" s="24">
        <v>2293.7</v>
      </c>
      <c r="H37" s="24">
        <v>1714.4</v>
      </c>
      <c r="I37" s="25">
        <f t="shared" si="0"/>
        <v>74.74386362645508</v>
      </c>
      <c r="J37" s="13"/>
    </row>
    <row r="38" spans="1:10" ht="12.75">
      <c r="A38" s="21">
        <v>27</v>
      </c>
      <c r="B38" s="12" t="s">
        <v>65</v>
      </c>
      <c r="C38" s="1" t="s">
        <v>5</v>
      </c>
      <c r="D38" s="3">
        <v>298376858</v>
      </c>
      <c r="E38" s="3">
        <v>274582767.8</v>
      </c>
      <c r="F38" s="3">
        <v>23794090.2</v>
      </c>
      <c r="G38" s="23">
        <f>G39+G40+G41+G42</f>
        <v>476673.29999999993</v>
      </c>
      <c r="H38" s="23">
        <f>H39+H40+H41+H42</f>
        <v>447924.00000000006</v>
      </c>
      <c r="I38" s="23">
        <f t="shared" si="0"/>
        <v>93.96876225288895</v>
      </c>
      <c r="J38" s="13"/>
    </row>
    <row r="39" spans="1:10" s="9" customFormat="1" ht="12.75">
      <c r="A39" s="22">
        <v>28</v>
      </c>
      <c r="B39" s="6" t="s">
        <v>66</v>
      </c>
      <c r="C39" s="7" t="s">
        <v>6</v>
      </c>
      <c r="D39" s="8">
        <v>96997311.14</v>
      </c>
      <c r="E39" s="8">
        <v>74855725.9</v>
      </c>
      <c r="F39" s="8">
        <v>22141585.24</v>
      </c>
      <c r="G39" s="24">
        <v>192685.4</v>
      </c>
      <c r="H39" s="24">
        <v>177226.2</v>
      </c>
      <c r="I39" s="25">
        <f t="shared" si="0"/>
        <v>91.9769738651709</v>
      </c>
      <c r="J39" s="13"/>
    </row>
    <row r="40" spans="1:10" s="9" customFormat="1" ht="12.75">
      <c r="A40" s="21">
        <v>29</v>
      </c>
      <c r="B40" s="6" t="s">
        <v>67</v>
      </c>
      <c r="C40" s="7" t="s">
        <v>7</v>
      </c>
      <c r="D40" s="8">
        <v>180671080.86</v>
      </c>
      <c r="E40" s="8">
        <v>179061713.88</v>
      </c>
      <c r="F40" s="8">
        <v>1609366.98</v>
      </c>
      <c r="G40" s="24">
        <v>253155.3</v>
      </c>
      <c r="H40" s="24">
        <v>241800.7</v>
      </c>
      <c r="I40" s="25">
        <f t="shared" si="0"/>
        <v>95.51476899752839</v>
      </c>
      <c r="J40" s="13"/>
    </row>
    <row r="41" spans="1:10" s="9" customFormat="1" ht="16.5" customHeight="1">
      <c r="A41" s="22">
        <v>30</v>
      </c>
      <c r="B41" s="6" t="s">
        <v>68</v>
      </c>
      <c r="C41" s="7" t="s">
        <v>8</v>
      </c>
      <c r="D41" s="8">
        <v>8895000</v>
      </c>
      <c r="E41" s="8">
        <v>8894998.21</v>
      </c>
      <c r="F41" s="8">
        <v>1.79</v>
      </c>
      <c r="G41" s="24">
        <v>13500.6</v>
      </c>
      <c r="H41" s="24">
        <v>13343.2</v>
      </c>
      <c r="I41" s="25">
        <f t="shared" si="0"/>
        <v>98.83412589070116</v>
      </c>
      <c r="J41" s="13"/>
    </row>
    <row r="42" spans="1:10" s="9" customFormat="1" ht="15.75" customHeight="1">
      <c r="A42" s="21">
        <v>31</v>
      </c>
      <c r="B42" s="6" t="s">
        <v>69</v>
      </c>
      <c r="C42" s="7" t="s">
        <v>9</v>
      </c>
      <c r="D42" s="8">
        <v>11813466</v>
      </c>
      <c r="E42" s="8">
        <v>11770329.81</v>
      </c>
      <c r="F42" s="8">
        <v>43136.19</v>
      </c>
      <c r="G42" s="24">
        <v>17332</v>
      </c>
      <c r="H42" s="24">
        <v>15553.9</v>
      </c>
      <c r="I42" s="25">
        <f t="shared" si="0"/>
        <v>89.74094161089315</v>
      </c>
      <c r="J42" s="13"/>
    </row>
    <row r="43" spans="1:10" ht="12.75">
      <c r="A43" s="22">
        <v>32</v>
      </c>
      <c r="B43" s="12" t="s">
        <v>70</v>
      </c>
      <c r="C43" s="1" t="s">
        <v>10</v>
      </c>
      <c r="D43" s="3">
        <v>37567631</v>
      </c>
      <c r="E43" s="3">
        <v>36339231.59</v>
      </c>
      <c r="F43" s="3">
        <v>1228399.41</v>
      </c>
      <c r="G43" s="23">
        <f>G44+G45</f>
        <v>64474</v>
      </c>
      <c r="H43" s="23">
        <f>H44+H45</f>
        <v>60648.5</v>
      </c>
      <c r="I43" s="23">
        <f t="shared" si="0"/>
        <v>94.06660049012004</v>
      </c>
      <c r="J43" s="13"/>
    </row>
    <row r="44" spans="1:10" s="9" customFormat="1" ht="12.75">
      <c r="A44" s="21">
        <v>33</v>
      </c>
      <c r="B44" s="6" t="s">
        <v>71</v>
      </c>
      <c r="C44" s="7" t="s">
        <v>11</v>
      </c>
      <c r="D44" s="8">
        <v>32457631</v>
      </c>
      <c r="E44" s="8">
        <v>31330568.72</v>
      </c>
      <c r="F44" s="8">
        <v>1127062.28</v>
      </c>
      <c r="G44" s="24">
        <v>49489</v>
      </c>
      <c r="H44" s="24">
        <v>46174.9</v>
      </c>
      <c r="I44" s="25">
        <f t="shared" si="0"/>
        <v>93.30336034270242</v>
      </c>
      <c r="J44" s="13"/>
    </row>
    <row r="45" spans="1:10" s="9" customFormat="1" ht="25.5">
      <c r="A45" s="22">
        <v>34</v>
      </c>
      <c r="B45" s="6" t="s">
        <v>22</v>
      </c>
      <c r="C45" s="7" t="s">
        <v>12</v>
      </c>
      <c r="D45" s="8">
        <v>5110000</v>
      </c>
      <c r="E45" s="8">
        <v>5008662.87</v>
      </c>
      <c r="F45" s="8">
        <v>101337.13</v>
      </c>
      <c r="G45" s="24">
        <v>14985</v>
      </c>
      <c r="H45" s="24">
        <v>14473.6</v>
      </c>
      <c r="I45" s="25">
        <f t="shared" si="0"/>
        <v>96.58725392058726</v>
      </c>
      <c r="J45" s="13"/>
    </row>
    <row r="46" spans="1:10" ht="12.75">
      <c r="A46" s="21">
        <v>35</v>
      </c>
      <c r="B46" s="12" t="s">
        <v>59</v>
      </c>
      <c r="C46" s="1" t="s">
        <v>13</v>
      </c>
      <c r="D46" s="3">
        <v>70445200</v>
      </c>
      <c r="E46" s="3">
        <v>63551100.3</v>
      </c>
      <c r="F46" s="3">
        <v>6894099.7</v>
      </c>
      <c r="G46" s="23">
        <f>G47+G48+G49</f>
        <v>88052.5</v>
      </c>
      <c r="H46" s="23">
        <f>H47+H48+H49</f>
        <v>79743.4</v>
      </c>
      <c r="I46" s="23">
        <f t="shared" si="0"/>
        <v>90.56347065671048</v>
      </c>
      <c r="J46" s="13"/>
    </row>
    <row r="47" spans="1:10" s="9" customFormat="1" ht="12.75">
      <c r="A47" s="22">
        <v>36</v>
      </c>
      <c r="B47" s="6" t="s">
        <v>60</v>
      </c>
      <c r="C47" s="7" t="s">
        <v>14</v>
      </c>
      <c r="D47" s="8">
        <v>2864400</v>
      </c>
      <c r="E47" s="8">
        <v>2816636.14</v>
      </c>
      <c r="F47" s="8">
        <v>47763.86</v>
      </c>
      <c r="G47" s="24">
        <v>4445.2</v>
      </c>
      <c r="H47" s="24">
        <v>4393.2</v>
      </c>
      <c r="I47" s="25">
        <f t="shared" si="0"/>
        <v>98.83019886619275</v>
      </c>
      <c r="J47" s="13"/>
    </row>
    <row r="48" spans="1:10" s="9" customFormat="1" ht="12.75">
      <c r="A48" s="21">
        <v>37</v>
      </c>
      <c r="B48" s="6" t="s">
        <v>61</v>
      </c>
      <c r="C48" s="7" t="s">
        <v>15</v>
      </c>
      <c r="D48" s="8">
        <v>63090464</v>
      </c>
      <c r="E48" s="8">
        <v>56247792.66</v>
      </c>
      <c r="F48" s="8">
        <v>6842671.34</v>
      </c>
      <c r="G48" s="24">
        <v>78004.7</v>
      </c>
      <c r="H48" s="24">
        <v>70693.7</v>
      </c>
      <c r="I48" s="25">
        <f t="shared" si="0"/>
        <v>90.62748783086147</v>
      </c>
      <c r="J48" s="13"/>
    </row>
    <row r="49" spans="1:10" s="9" customFormat="1" ht="27" customHeight="1">
      <c r="A49" s="22">
        <v>38</v>
      </c>
      <c r="B49" s="6" t="s">
        <v>64</v>
      </c>
      <c r="C49" s="7" t="s">
        <v>16</v>
      </c>
      <c r="D49" s="8">
        <v>4490336</v>
      </c>
      <c r="E49" s="8">
        <v>4486671.5</v>
      </c>
      <c r="F49" s="8">
        <v>3664.5</v>
      </c>
      <c r="G49" s="24">
        <v>5602.6</v>
      </c>
      <c r="H49" s="24">
        <v>4656.5</v>
      </c>
      <c r="I49" s="25">
        <f t="shared" si="0"/>
        <v>83.11319744404383</v>
      </c>
      <c r="J49" s="13"/>
    </row>
    <row r="50" spans="1:10" ht="12.75">
      <c r="A50" s="21">
        <v>39</v>
      </c>
      <c r="B50" s="2" t="s">
        <v>23</v>
      </c>
      <c r="C50" s="1" t="s">
        <v>17</v>
      </c>
      <c r="D50" s="3">
        <v>4164300</v>
      </c>
      <c r="E50" s="3">
        <v>4065315.74</v>
      </c>
      <c r="F50" s="3">
        <v>98984.26</v>
      </c>
      <c r="G50" s="23">
        <f>G51</f>
        <v>5328</v>
      </c>
      <c r="H50" s="23">
        <f>H51</f>
        <v>4688.4</v>
      </c>
      <c r="I50" s="23">
        <f t="shared" si="0"/>
        <v>87.99549549549549</v>
      </c>
      <c r="J50" s="13"/>
    </row>
    <row r="51" spans="1:10" s="9" customFormat="1" ht="12.75">
      <c r="A51" s="22">
        <v>40</v>
      </c>
      <c r="B51" s="6" t="s">
        <v>24</v>
      </c>
      <c r="C51" s="7" t="s">
        <v>18</v>
      </c>
      <c r="D51" s="8">
        <v>4164300</v>
      </c>
      <c r="E51" s="8">
        <v>4065315.74</v>
      </c>
      <c r="F51" s="8">
        <v>98984.26</v>
      </c>
      <c r="G51" s="24">
        <v>5328</v>
      </c>
      <c r="H51" s="24">
        <v>4688.4</v>
      </c>
      <c r="I51" s="25">
        <f t="shared" si="0"/>
        <v>87.99549549549549</v>
      </c>
      <c r="J51" s="13"/>
    </row>
    <row r="52" spans="1:10" ht="12.75">
      <c r="A52" s="21">
        <v>41</v>
      </c>
      <c r="B52" s="2" t="s">
        <v>62</v>
      </c>
      <c r="C52" s="1" t="s">
        <v>19</v>
      </c>
      <c r="D52" s="3">
        <v>853000</v>
      </c>
      <c r="E52" s="3">
        <v>853000</v>
      </c>
      <c r="F52" s="3">
        <v>0</v>
      </c>
      <c r="G52" s="23">
        <f>G53</f>
        <v>1381</v>
      </c>
      <c r="H52" s="23">
        <f>H53</f>
        <v>1381</v>
      </c>
      <c r="I52" s="23">
        <f t="shared" si="0"/>
        <v>100</v>
      </c>
      <c r="J52" s="13"/>
    </row>
    <row r="53" spans="1:10" s="9" customFormat="1" ht="17.25" customHeight="1">
      <c r="A53" s="22">
        <v>42</v>
      </c>
      <c r="B53" s="6" t="s">
        <v>63</v>
      </c>
      <c r="C53" s="7" t="s">
        <v>42</v>
      </c>
      <c r="D53" s="8">
        <v>853000</v>
      </c>
      <c r="E53" s="8">
        <v>853000</v>
      </c>
      <c r="F53" s="8">
        <v>0</v>
      </c>
      <c r="G53" s="24">
        <v>1381</v>
      </c>
      <c r="H53" s="24">
        <v>1381</v>
      </c>
      <c r="I53" s="25">
        <f t="shared" si="0"/>
        <v>100</v>
      </c>
      <c r="J53" s="13"/>
    </row>
    <row r="54" spans="1:10" ht="25.5">
      <c r="A54" s="21">
        <v>43</v>
      </c>
      <c r="B54" s="12" t="s">
        <v>27</v>
      </c>
      <c r="C54" s="1" t="s">
        <v>20</v>
      </c>
      <c r="D54" s="3">
        <v>200000</v>
      </c>
      <c r="E54" s="3">
        <v>191498.77</v>
      </c>
      <c r="F54" s="3">
        <v>8501.23</v>
      </c>
      <c r="G54" s="23">
        <f>G55</f>
        <v>233</v>
      </c>
      <c r="H54" s="23">
        <f>H55</f>
        <v>228.8</v>
      </c>
      <c r="I54" s="23">
        <f t="shared" si="0"/>
        <v>98.19742489270386</v>
      </c>
      <c r="J54" s="13"/>
    </row>
    <row r="55" spans="1:10" s="9" customFormat="1" ht="25.5">
      <c r="A55" s="22">
        <v>44</v>
      </c>
      <c r="B55" s="6" t="s">
        <v>28</v>
      </c>
      <c r="C55" s="7" t="s">
        <v>21</v>
      </c>
      <c r="D55" s="8">
        <v>200000</v>
      </c>
      <c r="E55" s="8">
        <v>191498.77</v>
      </c>
      <c r="F55" s="8">
        <v>8501.23</v>
      </c>
      <c r="G55" s="24">
        <v>233</v>
      </c>
      <c r="H55" s="24">
        <v>228.8</v>
      </c>
      <c r="I55" s="25">
        <f t="shared" si="0"/>
        <v>98.19742489270386</v>
      </c>
      <c r="J55" s="13"/>
    </row>
    <row r="56" spans="1:10" s="5" customFormat="1" ht="12.75">
      <c r="A56" s="21">
        <v>45</v>
      </c>
      <c r="B56" s="4"/>
      <c r="C56" s="11" t="s">
        <v>29</v>
      </c>
      <c r="D56" s="10">
        <v>729926501</v>
      </c>
      <c r="E56" s="10">
        <v>653994124.84</v>
      </c>
      <c r="F56" s="10">
        <v>75932376.16</v>
      </c>
      <c r="G56" s="26">
        <f>G11+G18+G20+G24+G31+G36+G38+G43+G46+G50+G52+G54</f>
        <v>1047090.3</v>
      </c>
      <c r="H56" s="26">
        <f>H11+H18+H20+H24+H31+H36+H38+H43+H46+H50+H52+H54</f>
        <v>924135.2000000002</v>
      </c>
      <c r="I56" s="23">
        <f t="shared" si="0"/>
        <v>88.25745019316864</v>
      </c>
      <c r="J56" s="13"/>
    </row>
  </sheetData>
  <mergeCells count="5">
    <mergeCell ref="B7:I7"/>
    <mergeCell ref="G1:H1"/>
    <mergeCell ref="G2:I2"/>
    <mergeCell ref="G3:I3"/>
    <mergeCell ref="G4:I4"/>
  </mergeCells>
  <printOptions/>
  <pageMargins left="0.44" right="0.24" top="0.66" bottom="0.5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2014-02-13T09:15:26Z</cp:lastPrinted>
  <dcterms:created xsi:type="dcterms:W3CDTF">1996-10-08T23:32:33Z</dcterms:created>
  <dcterms:modified xsi:type="dcterms:W3CDTF">2015-02-26T04:23:35Z</dcterms:modified>
  <cp:category/>
  <cp:version/>
  <cp:contentType/>
  <cp:contentStatus/>
</cp:coreProperties>
</file>